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7" i="1"/>
  <c r="H8" i="1" s="1"/>
  <c r="G4" i="1"/>
  <c r="G5" i="1"/>
  <c r="G6" i="1"/>
  <c r="G3" i="1"/>
  <c r="E6" i="1"/>
  <c r="H6" i="1" s="1"/>
  <c r="E5" i="1"/>
  <c r="H5" i="1" s="1"/>
  <c r="E4" i="1"/>
  <c r="E3" i="1"/>
  <c r="H3" i="1" s="1"/>
  <c r="H4" i="1"/>
</calcChain>
</file>

<file path=xl/sharedStrings.xml><?xml version="1.0" encoding="utf-8"?>
<sst xmlns="http://schemas.openxmlformats.org/spreadsheetml/2006/main" count="14" uniqueCount="14">
  <si>
    <t>Картопля</t>
  </si>
  <si>
    <t>Картопля рання</t>
  </si>
  <si>
    <t>Горох лущений</t>
  </si>
  <si>
    <t>Квасоля суха</t>
  </si>
  <si>
    <t>Загальна кількість, кг</t>
  </si>
  <si>
    <t>Загальна сума, грн. з ПДВ</t>
  </si>
  <si>
    <t>Ціна за 1 кг, грн. з ПДВ</t>
  </si>
  <si>
    <t>№ з/п</t>
  </si>
  <si>
    <t>Ціна за 1 кг, грн. без ПДВ</t>
  </si>
  <si>
    <t>Всього з ПДВ:</t>
  </si>
  <si>
    <t>Загальна сума, грн. без ПДВ</t>
  </si>
  <si>
    <t>Разом без ПДВ:</t>
  </si>
  <si>
    <t>ПДВ (20%):</t>
  </si>
  <si>
    <t>Найменування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</si>
</sst>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D15" sqref="D15"/>
    </sheetView>
  </sheetViews>
  <sheetFormatPr defaultRowHeight="14.4" x14ac:dyDescent="0.3"/>
  <cols>
    <col min="2" max="2" width="4.109375" customWidth="1"/>
    <col min="3" max="3" width="17.33203125" customWidth="1"/>
    <col min="4" max="5" width="14.21875" customWidth="1"/>
    <col min="6" max="6" width="15.21875" customWidth="1"/>
    <col min="7" max="7" width="17.5546875" customWidth="1"/>
    <col min="8" max="8" width="16.109375" customWidth="1"/>
  </cols>
  <sheetData>
    <row r="1" spans="2:8" ht="15" thickBot="1" x14ac:dyDescent="0.35"/>
    <row r="2" spans="2:8" ht="47.4" thickBot="1" x14ac:dyDescent="0.35">
      <c r="B2" s="8" t="s">
        <v>7</v>
      </c>
      <c r="C2" s="9" t="s">
        <v>13</v>
      </c>
      <c r="D2" s="9" t="s">
        <v>8</v>
      </c>
      <c r="E2" s="9" t="s">
        <v>6</v>
      </c>
      <c r="F2" s="9" t="s">
        <v>4</v>
      </c>
      <c r="G2" s="9" t="s">
        <v>10</v>
      </c>
      <c r="H2" s="9" t="s">
        <v>5</v>
      </c>
    </row>
    <row r="3" spans="2:8" ht="16.2" thickBot="1" x14ac:dyDescent="0.35">
      <c r="B3" s="3">
        <v>1</v>
      </c>
      <c r="C3" s="1" t="s">
        <v>0</v>
      </c>
      <c r="D3" s="4">
        <v>19</v>
      </c>
      <c r="E3" s="6">
        <f>D3*1.2</f>
        <v>22.8</v>
      </c>
      <c r="F3" s="2">
        <v>920000</v>
      </c>
      <c r="G3" s="2">
        <f>D3*F3</f>
        <v>17480000</v>
      </c>
      <c r="H3" s="2">
        <f>E3*F3</f>
        <v>20976000</v>
      </c>
    </row>
    <row r="4" spans="2:8" ht="16.2" thickBot="1" x14ac:dyDescent="0.35">
      <c r="B4" s="3">
        <v>2</v>
      </c>
      <c r="C4" s="1" t="s">
        <v>1</v>
      </c>
      <c r="D4" s="4">
        <v>28.25</v>
      </c>
      <c r="E4" s="6">
        <f>D4*1.2</f>
        <v>33.9</v>
      </c>
      <c r="F4" s="2">
        <v>72000</v>
      </c>
      <c r="G4" s="2">
        <f t="shared" ref="G4:G6" si="0">D4*F4</f>
        <v>2034000</v>
      </c>
      <c r="H4" s="2">
        <f t="shared" ref="H4:H6" si="1">E4*F4</f>
        <v>2440800</v>
      </c>
    </row>
    <row r="5" spans="2:8" ht="16.2" thickBot="1" x14ac:dyDescent="0.35">
      <c r="B5" s="3">
        <v>3</v>
      </c>
      <c r="C5" s="1" t="s">
        <v>2</v>
      </c>
      <c r="D5" s="4">
        <v>16</v>
      </c>
      <c r="E5" s="6">
        <f>16*1.2</f>
        <v>19.2</v>
      </c>
      <c r="F5" s="2">
        <v>12800</v>
      </c>
      <c r="G5" s="2">
        <f t="shared" si="0"/>
        <v>204800</v>
      </c>
      <c r="H5" s="2">
        <f t="shared" si="1"/>
        <v>245760</v>
      </c>
    </row>
    <row r="6" spans="2:8" ht="16.2" thickBot="1" x14ac:dyDescent="0.35">
      <c r="B6" s="3">
        <v>4</v>
      </c>
      <c r="C6" s="1" t="s">
        <v>3</v>
      </c>
      <c r="D6" s="4">
        <v>80</v>
      </c>
      <c r="E6" s="6">
        <f>80*1.2</f>
        <v>96</v>
      </c>
      <c r="F6" s="2">
        <v>1200</v>
      </c>
      <c r="G6" s="2">
        <f t="shared" si="0"/>
        <v>96000</v>
      </c>
      <c r="H6" s="2">
        <f t="shared" si="1"/>
        <v>115200</v>
      </c>
    </row>
    <row r="7" spans="2:8" ht="17.399999999999999" customHeight="1" thickBot="1" x14ac:dyDescent="0.35">
      <c r="B7" s="10"/>
      <c r="C7" s="10"/>
      <c r="D7" s="10"/>
      <c r="E7" s="10"/>
      <c r="F7" s="10"/>
      <c r="G7" s="12" t="s">
        <v>11</v>
      </c>
      <c r="H7" s="5">
        <f>SUM(G3:G6)</f>
        <v>19814800</v>
      </c>
    </row>
    <row r="8" spans="2:8" ht="17.399999999999999" customHeight="1" thickBot="1" x14ac:dyDescent="0.35">
      <c r="B8" s="11"/>
      <c r="C8" s="11"/>
      <c r="D8" s="11"/>
      <c r="E8" s="11"/>
      <c r="F8" s="11"/>
      <c r="G8" s="12" t="s">
        <v>12</v>
      </c>
      <c r="H8" s="5">
        <f>H7*0.2</f>
        <v>3962960</v>
      </c>
    </row>
    <row r="9" spans="2:8" ht="17.399999999999999" customHeight="1" thickBot="1" x14ac:dyDescent="0.35">
      <c r="B9" s="11"/>
      <c r="C9" s="11"/>
      <c r="D9" s="11"/>
      <c r="E9" s="11"/>
      <c r="F9" s="11"/>
      <c r="G9" s="12" t="s">
        <v>9</v>
      </c>
      <c r="H9" s="7">
        <f>SUM(H3:H6)</f>
        <v>23777760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2020-04-10T12:00:13Z</dcterms:modified>
</cp:coreProperties>
</file>